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J222"/>
  <c r="J233" s="1"/>
  <c r="I222"/>
  <c r="I233" s="1"/>
  <c r="H222"/>
  <c r="H233" s="1"/>
  <c r="F222"/>
  <c r="B214"/>
  <c r="A214"/>
  <c r="L213"/>
  <c r="J213"/>
  <c r="I213"/>
  <c r="H213"/>
  <c r="G213"/>
  <c r="F213"/>
  <c r="B204"/>
  <c r="A204"/>
  <c r="J203"/>
  <c r="I203"/>
  <c r="I214" s="1"/>
  <c r="H203"/>
  <c r="H214" s="1"/>
  <c r="F203"/>
  <c r="B109"/>
  <c r="B119"/>
  <c r="A119"/>
  <c r="L118"/>
  <c r="J118"/>
  <c r="I118"/>
  <c r="H118"/>
  <c r="G118"/>
  <c r="F118"/>
  <c r="A109"/>
  <c r="J108"/>
  <c r="I108"/>
  <c r="H108"/>
  <c r="F108"/>
  <c r="J214" l="1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J184"/>
  <c r="I184"/>
  <c r="H184"/>
  <c r="F184"/>
  <c r="B176"/>
  <c r="A176"/>
  <c r="L175"/>
  <c r="J175"/>
  <c r="I175"/>
  <c r="H175"/>
  <c r="G175"/>
  <c r="F175"/>
  <c r="B166"/>
  <c r="A166"/>
  <c r="J165"/>
  <c r="J176" s="1"/>
  <c r="I165"/>
  <c r="I176" s="1"/>
  <c r="H165"/>
  <c r="F165"/>
  <c r="B157"/>
  <c r="A157"/>
  <c r="L156"/>
  <c r="J156"/>
  <c r="I156"/>
  <c r="H156"/>
  <c r="G156"/>
  <c r="F156"/>
  <c r="B147"/>
  <c r="A147"/>
  <c r="J146"/>
  <c r="J157" s="1"/>
  <c r="I146"/>
  <c r="I157" s="1"/>
  <c r="H146"/>
  <c r="H157" s="1"/>
  <c r="G157"/>
  <c r="F146"/>
  <c r="F157" s="1"/>
  <c r="B138"/>
  <c r="A138"/>
  <c r="L137"/>
  <c r="J137"/>
  <c r="I137"/>
  <c r="H137"/>
  <c r="G137"/>
  <c r="F137"/>
  <c r="B128"/>
  <c r="A128"/>
  <c r="J127"/>
  <c r="I127"/>
  <c r="H127"/>
  <c r="G138"/>
  <c r="F127"/>
  <c r="F138" s="1"/>
  <c r="B100"/>
  <c r="A100"/>
  <c r="L99"/>
  <c r="J99"/>
  <c r="I99"/>
  <c r="H99"/>
  <c r="G99"/>
  <c r="F99"/>
  <c r="B90"/>
  <c r="A90"/>
  <c r="J89"/>
  <c r="I89"/>
  <c r="H89"/>
  <c r="F89"/>
  <c r="B81"/>
  <c r="A81"/>
  <c r="L80"/>
  <c r="J80"/>
  <c r="I80"/>
  <c r="H80"/>
  <c r="G80"/>
  <c r="F80"/>
  <c r="B71"/>
  <c r="A71"/>
  <c r="J70"/>
  <c r="I70"/>
  <c r="H70"/>
  <c r="F70"/>
  <c r="B62"/>
  <c r="A62"/>
  <c r="L61"/>
  <c r="J61"/>
  <c r="I61"/>
  <c r="H61"/>
  <c r="G61"/>
  <c r="F61"/>
  <c r="B52"/>
  <c r="A52"/>
  <c r="J51"/>
  <c r="J62" s="1"/>
  <c r="I51"/>
  <c r="I62" s="1"/>
  <c r="H51"/>
  <c r="F51"/>
  <c r="B43"/>
  <c r="A43"/>
  <c r="L42"/>
  <c r="J42"/>
  <c r="I42"/>
  <c r="H42"/>
  <c r="G42"/>
  <c r="F42"/>
  <c r="B33"/>
  <c r="A33"/>
  <c r="J32"/>
  <c r="J43" s="1"/>
  <c r="I32"/>
  <c r="I43" s="1"/>
  <c r="H32"/>
  <c r="H43" s="1"/>
  <c r="G43"/>
  <c r="F32"/>
  <c r="F43" s="1"/>
  <c r="B24"/>
  <c r="A24"/>
  <c r="L23"/>
  <c r="J23"/>
  <c r="I23"/>
  <c r="H23"/>
  <c r="G23"/>
  <c r="F23"/>
  <c r="B14"/>
  <c r="A14"/>
  <c r="J13"/>
  <c r="I13"/>
  <c r="H13"/>
  <c r="G24"/>
  <c r="F13"/>
  <c r="F24" s="1"/>
  <c r="I234" l="1"/>
  <c r="H81"/>
  <c r="I195"/>
  <c r="F62"/>
  <c r="J81"/>
  <c r="F176"/>
  <c r="J195"/>
  <c r="H195"/>
  <c r="I81"/>
  <c r="G176"/>
  <c r="G62"/>
  <c r="H62"/>
  <c r="H176"/>
  <c r="H24"/>
  <c r="H138"/>
  <c r="J138"/>
  <c r="I24"/>
  <c r="I138"/>
  <c r="F100"/>
  <c r="G100"/>
  <c r="H100"/>
  <c r="I100"/>
  <c r="F81"/>
  <c r="J100"/>
  <c r="F195"/>
  <c r="J24"/>
  <c r="G195"/>
  <c r="J234" l="1"/>
  <c r="F234"/>
  <c r="H234"/>
  <c r="G234"/>
</calcChain>
</file>

<file path=xl/sharedStrings.xml><?xml version="1.0" encoding="utf-8"?>
<sst xmlns="http://schemas.openxmlformats.org/spreadsheetml/2006/main" count="346" uniqueCount="91">
  <si>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</si>
  <si>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</si>
  <si>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</si>
  <si>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</si>
  <si>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</si>
  <si>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</si>
  <si>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</si>
  <si>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</si>
  <si>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</si>
  <si>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</si>
  <si>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</si>
  <si>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</si>
  <si>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</si>
  <si>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</si>
  <si>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</si>
  <si>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</si>
  <si>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</si>
  <si>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</si>
  <si>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</si>
  <si>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</si>
  <si>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</si>
  <si>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</si>
  <si>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</si>
  <si>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</si>
  <si>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</si>
  <si>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</si>
  <si>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</si>
  <si>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</si>
  <si>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</si>
  <si>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</si>
  <si>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</si>
  <si>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</si>
  <si>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</si>
  <si>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</si>
  <si>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</si>
  <si>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</si>
  <si>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</si>
  <si>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</si>
  <si>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</si>
  <si>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рисом</t>
  </si>
  <si>
    <t>37.51</t>
  </si>
  <si>
    <t>какао со сгущ.</t>
  </si>
  <si>
    <t>хлеб белый с маслом</t>
  </si>
  <si>
    <t>яйцо курин.</t>
  </si>
  <si>
    <t>75.64</t>
  </si>
  <si>
    <t>Картофельное пюре с мясом</t>
  </si>
  <si>
    <t>34.64</t>
  </si>
  <si>
    <t>чай сладк.</t>
  </si>
  <si>
    <t>0, 1</t>
  </si>
  <si>
    <t xml:space="preserve">сок фруктовый </t>
  </si>
  <si>
    <t>Плов с куриным мясом</t>
  </si>
  <si>
    <t>Сок</t>
  </si>
  <si>
    <t>белый со сливоч.масл</t>
  </si>
  <si>
    <t>салат овощной</t>
  </si>
  <si>
    <t>белый с маслом</t>
  </si>
  <si>
    <t>сок фруктовый</t>
  </si>
  <si>
    <t>17.50</t>
  </si>
  <si>
    <t>макароны  с подлив.из мяса и картош.,</t>
  </si>
  <si>
    <t>37.64</t>
  </si>
  <si>
    <t>4, 7</t>
  </si>
  <si>
    <t>13, 7</t>
  </si>
  <si>
    <t xml:space="preserve">чай сладкий </t>
  </si>
  <si>
    <t>2, 8</t>
  </si>
  <si>
    <t>салат из свеж. кап.,марк. зел.гороха</t>
  </si>
  <si>
    <t>1, 5</t>
  </si>
  <si>
    <t>0, 2</t>
  </si>
  <si>
    <t>21, 8</t>
  </si>
  <si>
    <t>гречка с мясн.подлив.</t>
  </si>
  <si>
    <t>чай сладкий</t>
  </si>
  <si>
    <t>яблоко</t>
  </si>
  <si>
    <t>Директор школы</t>
  </si>
  <si>
    <t>Сулейманов Р.Ш.</t>
  </si>
  <si>
    <t>11.00</t>
  </si>
  <si>
    <t>12.00</t>
  </si>
  <si>
    <t>15.00</t>
  </si>
  <si>
    <t>35.01</t>
  </si>
  <si>
    <t>18.00</t>
  </si>
  <si>
    <t>17.00</t>
  </si>
  <si>
    <t>10.00</t>
  </si>
  <si>
    <t>34.64.</t>
  </si>
  <si>
    <t>41.64</t>
  </si>
  <si>
    <t>0.5</t>
  </si>
  <si>
    <t>Суп из макароны   курин.мяса,картоф.</t>
  </si>
  <si>
    <t>Суп из макароны,  из курин.мяса,картоф.</t>
  </si>
  <si>
    <t>МКОУ "Цугнинская СОШ им. Гаджимурадова М.М."</t>
  </si>
  <si>
    <t>яйцо</t>
  </si>
  <si>
    <t>35.14</t>
  </si>
  <si>
    <t>31.00</t>
  </si>
  <si>
    <t>17.54</t>
  </si>
  <si>
    <t>15.10.</t>
  </si>
  <si>
    <t>11.13.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</si>
</sst>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B206" sqref="B206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7.36328125" style="2" customWidth="1"/>
    <col min="7" max="7" width="6.36328125" style="2" customWidth="1"/>
    <col min="8" max="8" width="6.90625" style="2" customWidth="1"/>
    <col min="9" max="9" width="7" style="2" customWidth="1"/>
    <col min="10" max="10" width="6" style="2" customWidth="1"/>
    <col min="11" max="11" width="5.453125" style="2" customWidth="1"/>
    <col min="12" max="12" width="6.08984375" style="2" customWidth="1"/>
    <col min="13" max="16384" width="9.08984375" style="2"/>
  </cols>
  <sheetData>
    <row r="1" spans="1:12" ht="14.5">
      <c r="A1" s="1" t="s">
        <v>7</v>
      </c>
      <c r="C1" s="69" t="s">
        <v>84</v>
      </c>
      <c r="D1" s="70"/>
      <c r="E1" s="70"/>
      <c r="F1" s="12" t="s">
        <v>16</v>
      </c>
      <c r="G1" s="2" t="s">
        <v>17</v>
      </c>
      <c r="H1" s="71" t="s">
        <v>70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71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49" t="s">
        <v>67</v>
      </c>
      <c r="F6" s="50">
        <v>200</v>
      </c>
      <c r="G6" s="51">
        <v>11</v>
      </c>
      <c r="H6" s="50">
        <v>376</v>
      </c>
      <c r="I6" s="50">
        <v>67.400000000000006</v>
      </c>
      <c r="J6" s="50">
        <v>4</v>
      </c>
      <c r="K6" s="52">
        <v>114.12</v>
      </c>
      <c r="L6" s="39" t="s">
        <v>80</v>
      </c>
    </row>
    <row r="7" spans="1:12" ht="14.5">
      <c r="A7" s="23"/>
      <c r="B7" s="15"/>
      <c r="C7" s="11"/>
      <c r="D7" s="6"/>
      <c r="E7" s="53" t="s">
        <v>68</v>
      </c>
      <c r="F7" s="54">
        <v>200</v>
      </c>
      <c r="G7" s="55">
        <v>1</v>
      </c>
      <c r="H7" s="54">
        <v>2.8</v>
      </c>
      <c r="I7" s="54">
        <v>0.1</v>
      </c>
      <c r="J7" s="54">
        <v>0</v>
      </c>
      <c r="K7" s="56">
        <v>0</v>
      </c>
      <c r="L7" s="41" t="s">
        <v>72</v>
      </c>
    </row>
    <row r="8" spans="1:12" ht="14.5">
      <c r="A8" s="23"/>
      <c r="B8" s="15"/>
      <c r="C8" s="11"/>
      <c r="D8" s="7" t="s">
        <v>23</v>
      </c>
      <c r="E8" s="53" t="s">
        <v>42</v>
      </c>
      <c r="F8" s="54">
        <v>110</v>
      </c>
      <c r="G8" s="55">
        <v>7</v>
      </c>
      <c r="H8" s="54">
        <v>542</v>
      </c>
      <c r="I8" s="54">
        <v>8.11</v>
      </c>
      <c r="J8" s="54">
        <v>8.3000000000000007</v>
      </c>
      <c r="K8" s="56">
        <v>49.5</v>
      </c>
      <c r="L8" s="41" t="s">
        <v>73</v>
      </c>
    </row>
    <row r="9" spans="1:12" ht="14.5">
      <c r="A9" s="23"/>
      <c r="B9" s="15"/>
      <c r="C9" s="11"/>
      <c r="D9" s="7" t="s">
        <v>24</v>
      </c>
      <c r="E9" s="53" t="s">
        <v>69</v>
      </c>
      <c r="F9" s="54">
        <v>150</v>
      </c>
      <c r="G9" s="55" t="s">
        <v>81</v>
      </c>
      <c r="H9" s="54"/>
      <c r="I9" s="54" t="s">
        <v>64</v>
      </c>
      <c r="J9" s="54" t="s">
        <v>65</v>
      </c>
      <c r="K9" s="56" t="s">
        <v>66</v>
      </c>
      <c r="L9" s="41" t="s">
        <v>72</v>
      </c>
    </row>
    <row r="10" spans="1:12" ht="15" thickBot="1">
      <c r="A10" s="23"/>
      <c r="B10" s="15"/>
      <c r="C10" s="11"/>
      <c r="D10" s="7"/>
      <c r="E10" s="57"/>
      <c r="F10" s="58"/>
      <c r="G10" s="59"/>
      <c r="H10" s="58"/>
      <c r="I10" s="58"/>
      <c r="J10" s="58"/>
      <c r="K10" s="60"/>
      <c r="L10" s="41"/>
    </row>
    <row r="11" spans="1:12" ht="14.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660</v>
      </c>
      <c r="G13" s="59">
        <v>20</v>
      </c>
      <c r="H13" s="19">
        <f t="shared" ref="H13:J13" si="0">SUM(H6:H12)</f>
        <v>920.8</v>
      </c>
      <c r="I13" s="19">
        <f t="shared" si="0"/>
        <v>75.61</v>
      </c>
      <c r="J13" s="19">
        <f t="shared" si="0"/>
        <v>12.3</v>
      </c>
      <c r="K13" s="25"/>
      <c r="L13" s="19" t="s">
        <v>44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660</v>
      </c>
      <c r="G24" s="32">
        <f t="shared" ref="G24:J24" si="3">G13+G23</f>
        <v>20</v>
      </c>
      <c r="H24" s="32">
        <f t="shared" si="3"/>
        <v>920.8</v>
      </c>
      <c r="I24" s="32">
        <f t="shared" si="3"/>
        <v>75.61</v>
      </c>
      <c r="J24" s="32">
        <f t="shared" si="3"/>
        <v>12.3</v>
      </c>
      <c r="K24" s="32"/>
      <c r="L24" s="32"/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49" t="s">
        <v>57</v>
      </c>
      <c r="F25" s="50">
        <v>280</v>
      </c>
      <c r="G25" s="51">
        <v>540</v>
      </c>
      <c r="H25" s="50">
        <v>540</v>
      </c>
      <c r="I25" s="50">
        <v>26.1</v>
      </c>
      <c r="J25" s="50" t="s">
        <v>59</v>
      </c>
      <c r="K25" s="52" t="s">
        <v>60</v>
      </c>
      <c r="L25" s="39">
        <v>37.64</v>
      </c>
    </row>
    <row r="26" spans="1:12" ht="14.5">
      <c r="A26" s="14"/>
      <c r="B26" s="15"/>
      <c r="C26" s="11"/>
      <c r="D26" s="6"/>
      <c r="E26" s="53" t="s">
        <v>61</v>
      </c>
      <c r="F26" s="54">
        <v>150</v>
      </c>
      <c r="G26" s="55">
        <v>1</v>
      </c>
      <c r="H26" s="54"/>
      <c r="I26" s="54"/>
      <c r="J26" s="54"/>
      <c r="K26" s="56" t="s">
        <v>62</v>
      </c>
      <c r="L26" s="41" t="s">
        <v>72</v>
      </c>
    </row>
    <row r="27" spans="1:12" ht="14.5">
      <c r="A27" s="14"/>
      <c r="B27" s="15"/>
      <c r="C27" s="11"/>
      <c r="D27" s="7" t="s">
        <v>23</v>
      </c>
      <c r="E27" s="53" t="s">
        <v>42</v>
      </c>
      <c r="F27" s="54">
        <v>110</v>
      </c>
      <c r="G27" s="55">
        <v>7</v>
      </c>
      <c r="H27" s="54">
        <v>542</v>
      </c>
      <c r="I27" s="54">
        <v>8.11</v>
      </c>
      <c r="J27" s="54">
        <v>8.3000000000000007</v>
      </c>
      <c r="K27" s="56">
        <v>49.5</v>
      </c>
      <c r="L27" s="41" t="s">
        <v>73</v>
      </c>
    </row>
    <row r="28" spans="1:12" ht="14.5">
      <c r="A28" s="14"/>
      <c r="B28" s="15"/>
      <c r="C28" s="11"/>
      <c r="D28" s="7" t="s">
        <v>24</v>
      </c>
      <c r="E28" s="53" t="s">
        <v>63</v>
      </c>
      <c r="F28" s="54">
        <v>29</v>
      </c>
      <c r="G28" s="55">
        <v>15</v>
      </c>
      <c r="H28" s="54"/>
      <c r="I28" s="54" t="s">
        <v>64</v>
      </c>
      <c r="J28" s="54" t="s">
        <v>65</v>
      </c>
      <c r="K28" s="56" t="s">
        <v>66</v>
      </c>
      <c r="L28" s="41" t="s">
        <v>74</v>
      </c>
    </row>
    <row r="29" spans="1:12" ht="15" thickBot="1">
      <c r="A29" s="14"/>
      <c r="B29" s="15"/>
      <c r="C29" s="11"/>
      <c r="D29" s="7"/>
      <c r="E29" s="57"/>
      <c r="F29" s="58"/>
      <c r="G29" s="59"/>
      <c r="H29" s="58"/>
      <c r="I29" s="58"/>
      <c r="J29" s="58"/>
      <c r="K29" s="60"/>
      <c r="L29" s="41"/>
    </row>
    <row r="30" spans="1:12" ht="14.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569</v>
      </c>
      <c r="G32" s="59">
        <v>573</v>
      </c>
      <c r="H32" s="19">
        <f t="shared" ref="H32" si="4">SUM(H25:H31)</f>
        <v>1082</v>
      </c>
      <c r="I32" s="19">
        <f t="shared" ref="I32" si="5">SUM(I25:I31)</f>
        <v>34.21</v>
      </c>
      <c r="J32" s="19">
        <f t="shared" ref="J32" si="6">SUM(J25:J31)</f>
        <v>8.3000000000000007</v>
      </c>
      <c r="K32" s="25"/>
      <c r="L32" s="19" t="s">
        <v>44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569</v>
      </c>
      <c r="G43" s="32">
        <f t="shared" ref="G43" si="11">G32+G42</f>
        <v>573</v>
      </c>
      <c r="H43" s="32">
        <f t="shared" ref="H43" si="12">H32+H42</f>
        <v>1082</v>
      </c>
      <c r="I43" s="32">
        <f t="shared" ref="I43" si="13">I32+I42</f>
        <v>34.21</v>
      </c>
      <c r="J43" s="32">
        <f t="shared" ref="J43" si="14">J32+J42</f>
        <v>8.3000000000000007</v>
      </c>
      <c r="K43" s="32"/>
      <c r="L43" s="32"/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49" t="s">
        <v>83</v>
      </c>
      <c r="F44" s="50">
        <v>280</v>
      </c>
      <c r="G44" s="51" t="s">
        <v>75</v>
      </c>
      <c r="H44" s="50">
        <v>376</v>
      </c>
      <c r="I44" s="50">
        <v>22.4</v>
      </c>
      <c r="J44" s="50">
        <v>5.7</v>
      </c>
      <c r="K44" s="52">
        <v>47.12</v>
      </c>
      <c r="L44" s="39" t="s">
        <v>86</v>
      </c>
    </row>
    <row r="45" spans="1:12" ht="14.5">
      <c r="A45" s="23"/>
      <c r="B45" s="15"/>
      <c r="C45" s="11"/>
      <c r="D45" s="6"/>
      <c r="E45" s="53" t="s">
        <v>41</v>
      </c>
      <c r="F45" s="54"/>
      <c r="G45" s="55">
        <v>34</v>
      </c>
      <c r="H45" s="54"/>
      <c r="I45" s="54"/>
      <c r="J45" s="54"/>
      <c r="K45" s="56"/>
      <c r="L45" s="61" t="s">
        <v>72</v>
      </c>
    </row>
    <row r="46" spans="1:12" ht="14.5">
      <c r="A46" s="23"/>
      <c r="B46" s="15"/>
      <c r="C46" s="11"/>
      <c r="D46" s="7" t="s">
        <v>23</v>
      </c>
      <c r="E46" s="53" t="s">
        <v>54</v>
      </c>
      <c r="F46" s="54">
        <v>110</v>
      </c>
      <c r="G46" s="55">
        <v>12</v>
      </c>
      <c r="H46" s="54">
        <v>542</v>
      </c>
      <c r="I46" s="54">
        <v>8.0009999999999994</v>
      </c>
      <c r="J46" s="54">
        <v>8.3000000000000007</v>
      </c>
      <c r="K46" s="56">
        <v>49.5</v>
      </c>
      <c r="L46" s="41" t="s">
        <v>73</v>
      </c>
    </row>
    <row r="47" spans="1:12" ht="14.5">
      <c r="A47" s="23"/>
      <c r="B47" s="15"/>
      <c r="C47" s="11"/>
      <c r="D47" s="7" t="s">
        <v>24</v>
      </c>
      <c r="E47" s="53" t="s">
        <v>55</v>
      </c>
      <c r="F47" s="54">
        <v>200</v>
      </c>
      <c r="G47" s="55">
        <v>15</v>
      </c>
      <c r="H47" s="54">
        <v>82</v>
      </c>
      <c r="I47" s="54">
        <v>0.2</v>
      </c>
      <c r="J47" s="54">
        <v>0</v>
      </c>
      <c r="K47" s="56">
        <v>20</v>
      </c>
      <c r="L47" s="41" t="s">
        <v>56</v>
      </c>
    </row>
    <row r="48" spans="1:12" ht="15" thickBot="1">
      <c r="A48" s="23"/>
      <c r="B48" s="15"/>
      <c r="C48" s="11"/>
      <c r="D48" s="7"/>
      <c r="E48" s="57"/>
      <c r="F48" s="58"/>
      <c r="G48" s="59"/>
      <c r="H48" s="58"/>
      <c r="I48" s="58"/>
      <c r="J48" s="58"/>
      <c r="K48" s="60"/>
      <c r="L48" s="41"/>
    </row>
    <row r="49" spans="1:12" ht="14.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590</v>
      </c>
      <c r="G51" s="59">
        <v>61</v>
      </c>
      <c r="H51" s="19">
        <f t="shared" ref="H51" si="15">SUM(H44:H50)</f>
        <v>1000</v>
      </c>
      <c r="I51" s="19">
        <f t="shared" ref="I51" si="16">SUM(I44:I50)</f>
        <v>30.600999999999996</v>
      </c>
      <c r="J51" s="19">
        <f t="shared" ref="J51" si="17">SUM(J44:J50)</f>
        <v>14</v>
      </c>
      <c r="K51" s="25"/>
      <c r="L51" s="19" t="s">
        <v>44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590</v>
      </c>
      <c r="G62" s="32">
        <f t="shared" ref="G62" si="22">G51+G61</f>
        <v>61</v>
      </c>
      <c r="H62" s="32">
        <f t="shared" ref="H62" si="23">H51+H61</f>
        <v>1000</v>
      </c>
      <c r="I62" s="32">
        <f t="shared" ref="I62" si="24">I51+I61</f>
        <v>30.600999999999996</v>
      </c>
      <c r="J62" s="32">
        <f t="shared" ref="J62" si="25">J51+J61</f>
        <v>14</v>
      </c>
      <c r="K62" s="32"/>
      <c r="L62" s="32"/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49" t="s">
        <v>50</v>
      </c>
      <c r="F63" s="50">
        <v>300</v>
      </c>
      <c r="G63" s="51">
        <v>25</v>
      </c>
      <c r="H63" s="50">
        <v>346</v>
      </c>
      <c r="I63" s="50">
        <v>23.6</v>
      </c>
      <c r="J63" s="50">
        <v>10.4</v>
      </c>
      <c r="K63" s="52">
        <v>128</v>
      </c>
      <c r="L63" s="63" t="s">
        <v>87</v>
      </c>
    </row>
    <row r="64" spans="1:12" ht="14.5">
      <c r="A64" s="23"/>
      <c r="B64" s="15"/>
      <c r="C64" s="11"/>
      <c r="D64" s="6"/>
      <c r="E64" s="53" t="s">
        <v>51</v>
      </c>
      <c r="F64" s="54">
        <v>200</v>
      </c>
      <c r="G64" s="55">
        <v>4</v>
      </c>
      <c r="H64" s="54">
        <v>2.8</v>
      </c>
      <c r="I64" s="54">
        <v>0.1</v>
      </c>
      <c r="J64" s="54">
        <v>0</v>
      </c>
      <c r="K64" s="56">
        <v>0</v>
      </c>
      <c r="L64" s="41" t="s">
        <v>88</v>
      </c>
    </row>
    <row r="65" spans="1:12" ht="14.5">
      <c r="A65" s="23"/>
      <c r="B65" s="15"/>
      <c r="C65" s="11"/>
      <c r="D65" s="7" t="s">
        <v>23</v>
      </c>
      <c r="E65" s="53" t="s">
        <v>52</v>
      </c>
      <c r="F65" s="54">
        <v>110</v>
      </c>
      <c r="G65" s="55">
        <v>7</v>
      </c>
      <c r="H65" s="54">
        <v>542</v>
      </c>
      <c r="I65" s="54">
        <v>8.11</v>
      </c>
      <c r="J65" s="54">
        <v>8.3000000000000007</v>
      </c>
      <c r="K65" s="56">
        <v>49.5</v>
      </c>
      <c r="L65" s="41" t="s">
        <v>73</v>
      </c>
    </row>
    <row r="66" spans="1:12" ht="14.5">
      <c r="A66" s="23"/>
      <c r="B66" s="15"/>
      <c r="C66" s="11"/>
      <c r="D66" s="7" t="s">
        <v>24</v>
      </c>
      <c r="E66" s="53" t="s">
        <v>53</v>
      </c>
      <c r="F66" s="54">
        <v>140</v>
      </c>
      <c r="G66" s="55">
        <v>15</v>
      </c>
      <c r="H66" s="54">
        <v>340</v>
      </c>
      <c r="I66" s="54">
        <v>6.2</v>
      </c>
      <c r="J66" s="54">
        <v>14.5</v>
      </c>
      <c r="K66" s="56">
        <v>46.8</v>
      </c>
      <c r="L66" s="62" t="s">
        <v>89</v>
      </c>
    </row>
    <row r="67" spans="1:12" ht="15" thickBot="1">
      <c r="A67" s="23"/>
      <c r="B67" s="15"/>
      <c r="C67" s="11"/>
      <c r="D67" s="7"/>
      <c r="E67" s="57"/>
      <c r="F67" s="58"/>
      <c r="G67" s="59"/>
      <c r="H67" s="58"/>
      <c r="I67" s="58"/>
      <c r="J67" s="58"/>
      <c r="K67" s="60"/>
      <c r="L67" s="41"/>
    </row>
    <row r="68" spans="1:12" ht="14.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v>51</v>
      </c>
      <c r="H70" s="19">
        <f t="shared" ref="H70" si="26">SUM(H63:H69)</f>
        <v>1230.8</v>
      </c>
      <c r="I70" s="19">
        <f t="shared" ref="I70" si="27">SUM(I63:I69)</f>
        <v>38.010000000000005</v>
      </c>
      <c r="J70" s="19">
        <f t="shared" ref="J70" si="28">SUM(J63:J69)</f>
        <v>33.200000000000003</v>
      </c>
      <c r="K70" s="25"/>
      <c r="L70" s="19" t="s">
        <v>44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750</v>
      </c>
      <c r="G81" s="32"/>
      <c r="H81" s="32">
        <f t="shared" ref="H81" si="33">H70+H80</f>
        <v>1230.8</v>
      </c>
      <c r="I81" s="32">
        <f t="shared" ref="I81" si="34">I70+I80</f>
        <v>38.010000000000005</v>
      </c>
      <c r="J81" s="32">
        <f t="shared" ref="J81" si="35">J70+J80</f>
        <v>33.200000000000003</v>
      </c>
      <c r="K81" s="32"/>
      <c r="L81" s="32"/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49" t="s">
        <v>45</v>
      </c>
      <c r="F82" s="50">
        <v>270</v>
      </c>
      <c r="G82" s="51">
        <v>3</v>
      </c>
      <c r="H82" s="50">
        <v>304</v>
      </c>
      <c r="I82" s="50">
        <v>15.8</v>
      </c>
      <c r="J82" s="50">
        <v>5.7</v>
      </c>
      <c r="K82" s="52">
        <v>128</v>
      </c>
      <c r="L82" s="39" t="s">
        <v>46</v>
      </c>
    </row>
    <row r="83" spans="1:12" ht="14.5">
      <c r="A83" s="23"/>
      <c r="B83" s="15"/>
      <c r="C83" s="11"/>
      <c r="D83" s="6"/>
      <c r="E83" s="53" t="s">
        <v>47</v>
      </c>
      <c r="F83" s="54">
        <v>150</v>
      </c>
      <c r="G83" s="55">
        <v>1</v>
      </c>
      <c r="H83" s="54"/>
      <c r="I83" s="54" t="s">
        <v>48</v>
      </c>
      <c r="J83" s="54"/>
      <c r="K83" s="56"/>
      <c r="L83" s="41" t="s">
        <v>72</v>
      </c>
    </row>
    <row r="84" spans="1:12" ht="14.5">
      <c r="A84" s="23"/>
      <c r="B84" s="15"/>
      <c r="C84" s="11"/>
      <c r="D84" s="7" t="s">
        <v>23</v>
      </c>
      <c r="E84" s="53" t="s">
        <v>42</v>
      </c>
      <c r="F84" s="54">
        <v>110</v>
      </c>
      <c r="G84" s="55">
        <v>7</v>
      </c>
      <c r="H84" s="54">
        <v>542</v>
      </c>
      <c r="I84" s="54">
        <v>8.11</v>
      </c>
      <c r="J84" s="54">
        <v>8.3000000000000007</v>
      </c>
      <c r="K84" s="56">
        <v>49.5</v>
      </c>
      <c r="L84" s="41" t="s">
        <v>73</v>
      </c>
    </row>
    <row r="85" spans="1:12" ht="14.5">
      <c r="A85" s="23"/>
      <c r="B85" s="15"/>
      <c r="C85" s="11"/>
      <c r="D85" s="7" t="s">
        <v>30</v>
      </c>
      <c r="E85" s="53" t="s">
        <v>49</v>
      </c>
      <c r="F85" s="54">
        <v>200</v>
      </c>
      <c r="G85" s="55">
        <v>15</v>
      </c>
      <c r="H85" s="54">
        <v>82</v>
      </c>
      <c r="I85" s="54">
        <v>0.2</v>
      </c>
      <c r="J85" s="54">
        <v>0</v>
      </c>
      <c r="K85" s="56">
        <v>20</v>
      </c>
      <c r="L85" s="41" t="s">
        <v>76</v>
      </c>
    </row>
    <row r="86" spans="1:12" ht="15" thickBot="1">
      <c r="A86" s="23"/>
      <c r="B86" s="15"/>
      <c r="C86" s="11"/>
      <c r="D86" s="7"/>
      <c r="E86" s="57"/>
      <c r="F86" s="58"/>
      <c r="G86" s="59"/>
      <c r="H86" s="58"/>
      <c r="I86" s="58"/>
      <c r="J86" s="58"/>
      <c r="K86" s="60"/>
      <c r="L86" s="41"/>
    </row>
    <row r="87" spans="1:12" ht="14.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730</v>
      </c>
      <c r="G89" s="59">
        <v>26</v>
      </c>
      <c r="H89" s="19">
        <f t="shared" ref="H89" si="36">SUM(H82:H88)</f>
        <v>928</v>
      </c>
      <c r="I89" s="19">
        <f t="shared" ref="I89" si="37">SUM(I82:I88)</f>
        <v>24.11</v>
      </c>
      <c r="J89" s="19">
        <f t="shared" ref="J89" si="38">SUM(J82:J88)</f>
        <v>14</v>
      </c>
      <c r="K89" s="25"/>
      <c r="L89" s="19" t="s">
        <v>44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730</v>
      </c>
      <c r="G100" s="32">
        <f t="shared" ref="G100" si="43">G89+G99</f>
        <v>26</v>
      </c>
      <c r="H100" s="32">
        <f t="shared" ref="H100" si="44">H89+H99</f>
        <v>928</v>
      </c>
      <c r="I100" s="32">
        <f t="shared" ref="I100" si="45">I89+I99</f>
        <v>24.11</v>
      </c>
      <c r="J100" s="32">
        <f t="shared" ref="J100" si="46">J89+J99</f>
        <v>14</v>
      </c>
      <c r="K100" s="32"/>
      <c r="L100" s="32"/>
    </row>
    <row r="101" spans="1:12" ht="14.5">
      <c r="A101" s="20">
        <v>1</v>
      </c>
      <c r="B101" s="21">
        <v>6</v>
      </c>
      <c r="C101" s="22" t="s">
        <v>20</v>
      </c>
      <c r="D101" s="5" t="s">
        <v>21</v>
      </c>
      <c r="E101" s="49" t="s">
        <v>39</v>
      </c>
      <c r="F101" s="50">
        <v>200</v>
      </c>
      <c r="G101" s="51">
        <v>11</v>
      </c>
      <c r="H101" s="50">
        <v>336</v>
      </c>
      <c r="I101" s="50">
        <v>19.600000000000001</v>
      </c>
      <c r="J101" s="50">
        <v>7</v>
      </c>
      <c r="K101" s="52">
        <v>128</v>
      </c>
      <c r="L101" s="39" t="s">
        <v>40</v>
      </c>
    </row>
    <row r="102" spans="1:12" ht="14.5">
      <c r="A102" s="23"/>
      <c r="B102" s="15"/>
      <c r="C102" s="11"/>
      <c r="D102" s="6" t="s">
        <v>22</v>
      </c>
      <c r="E102" s="53" t="s">
        <v>41</v>
      </c>
      <c r="F102" s="54">
        <v>200</v>
      </c>
      <c r="G102" s="55">
        <v>13</v>
      </c>
      <c r="H102" s="54">
        <v>75</v>
      </c>
      <c r="I102" s="54">
        <v>5</v>
      </c>
      <c r="J102" s="54">
        <v>3.5</v>
      </c>
      <c r="K102" s="56">
        <v>6.4</v>
      </c>
      <c r="L102" s="61" t="s">
        <v>90</v>
      </c>
    </row>
    <row r="103" spans="1:12" ht="14.5">
      <c r="A103" s="23"/>
      <c r="B103" s="15"/>
      <c r="C103" s="11"/>
      <c r="D103" s="7" t="s">
        <v>23</v>
      </c>
      <c r="E103" s="53" t="s">
        <v>42</v>
      </c>
      <c r="F103" s="54">
        <v>110</v>
      </c>
      <c r="G103" s="55">
        <v>7</v>
      </c>
      <c r="H103" s="54">
        <v>542</v>
      </c>
      <c r="I103" s="54">
        <v>8.11</v>
      </c>
      <c r="J103" s="54">
        <v>8.3000000000000007</v>
      </c>
      <c r="K103" s="56">
        <v>49.5</v>
      </c>
      <c r="L103" s="41" t="s">
        <v>77</v>
      </c>
    </row>
    <row r="104" spans="1:12" ht="14.5">
      <c r="A104" s="23"/>
      <c r="B104" s="15"/>
      <c r="C104" s="11"/>
      <c r="D104" s="7" t="s">
        <v>85</v>
      </c>
      <c r="E104" s="53" t="s">
        <v>43</v>
      </c>
      <c r="F104" s="54">
        <v>75</v>
      </c>
      <c r="G104" s="55">
        <v>12</v>
      </c>
      <c r="H104" s="54">
        <v>17</v>
      </c>
      <c r="I104" s="54">
        <v>0.2</v>
      </c>
      <c r="J104" s="54">
        <v>0.4</v>
      </c>
      <c r="K104" s="56">
        <v>16.100000000000001</v>
      </c>
      <c r="L104" s="41" t="s">
        <v>78</v>
      </c>
    </row>
    <row r="105" spans="1:12" ht="15" thickBot="1">
      <c r="A105" s="23"/>
      <c r="B105" s="15"/>
      <c r="C105" s="11"/>
      <c r="D105" s="7" t="s">
        <v>24</v>
      </c>
      <c r="E105" s="57"/>
      <c r="F105" s="58"/>
      <c r="G105" s="59"/>
      <c r="H105" s="58"/>
      <c r="I105" s="58"/>
      <c r="J105" s="58"/>
      <c r="K105" s="60"/>
      <c r="L105" s="41"/>
    </row>
    <row r="106" spans="1:12" ht="14.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585</v>
      </c>
      <c r="G108" s="59">
        <v>43</v>
      </c>
      <c r="H108" s="19">
        <f t="shared" ref="H108:J108" si="47">SUM(H101:H107)</f>
        <v>970</v>
      </c>
      <c r="I108" s="19">
        <f t="shared" si="47"/>
        <v>32.910000000000004</v>
      </c>
      <c r="J108" s="19">
        <f t="shared" si="47"/>
        <v>19.2</v>
      </c>
      <c r="K108" s="25"/>
      <c r="L108" s="19" t="s">
        <v>44</v>
      </c>
    </row>
    <row r="109" spans="1:12" ht="14.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customHeight="1" thickBot="1">
      <c r="A119" s="29">
        <f>A101</f>
        <v>1</v>
      </c>
      <c r="B119" s="30">
        <f>B101</f>
        <v>6</v>
      </c>
      <c r="C119" s="67" t="s">
        <v>4</v>
      </c>
      <c r="D119" s="68"/>
      <c r="E119" s="31"/>
      <c r="F119" s="32">
        <f>F108+F118</f>
        <v>585</v>
      </c>
      <c r="G119" s="32">
        <f t="shared" ref="G119:J119" si="50">G108+G118</f>
        <v>43</v>
      </c>
      <c r="H119" s="32">
        <f t="shared" si="50"/>
        <v>970</v>
      </c>
      <c r="I119" s="32">
        <f t="shared" si="50"/>
        <v>32.910000000000004</v>
      </c>
      <c r="J119" s="32">
        <f t="shared" si="50"/>
        <v>19.2</v>
      </c>
      <c r="K119" s="32"/>
      <c r="L119" s="32"/>
    </row>
    <row r="120" spans="1:12" ht="14.5">
      <c r="A120" s="14">
        <v>2</v>
      </c>
      <c r="B120" s="15">
        <v>1</v>
      </c>
      <c r="C120" s="22" t="s">
        <v>20</v>
      </c>
      <c r="D120" s="5" t="s">
        <v>21</v>
      </c>
      <c r="E120" s="49" t="s">
        <v>67</v>
      </c>
      <c r="F120" s="50">
        <v>200</v>
      </c>
      <c r="G120" s="51">
        <v>11</v>
      </c>
      <c r="H120" s="50">
        <v>376</v>
      </c>
      <c r="I120" s="50">
        <v>67.400000000000006</v>
      </c>
      <c r="J120" s="50">
        <v>4</v>
      </c>
      <c r="K120" s="52">
        <v>114.12</v>
      </c>
      <c r="L120" s="39" t="s">
        <v>80</v>
      </c>
    </row>
    <row r="121" spans="1:12" ht="14.5">
      <c r="A121" s="14"/>
      <c r="B121" s="15"/>
      <c r="C121" s="11"/>
      <c r="D121" s="6" t="s">
        <v>22</v>
      </c>
      <c r="E121" s="53" t="s">
        <v>68</v>
      </c>
      <c r="F121" s="54">
        <v>200</v>
      </c>
      <c r="G121" s="55">
        <v>1</v>
      </c>
      <c r="H121" s="54">
        <v>2.8</v>
      </c>
      <c r="I121" s="54">
        <v>0.1</v>
      </c>
      <c r="J121" s="54">
        <v>0</v>
      </c>
      <c r="K121" s="56">
        <v>0</v>
      </c>
      <c r="L121" s="61" t="s">
        <v>72</v>
      </c>
    </row>
    <row r="122" spans="1:12" ht="14.5">
      <c r="A122" s="14"/>
      <c r="B122" s="15"/>
      <c r="C122" s="11"/>
      <c r="D122" s="7" t="s">
        <v>23</v>
      </c>
      <c r="E122" s="53" t="s">
        <v>42</v>
      </c>
      <c r="F122" s="54">
        <v>110</v>
      </c>
      <c r="G122" s="55">
        <v>7</v>
      </c>
      <c r="H122" s="54">
        <v>542</v>
      </c>
      <c r="I122" s="54">
        <v>8.11</v>
      </c>
      <c r="J122" s="54">
        <v>8.3000000000000007</v>
      </c>
      <c r="K122" s="56">
        <v>49.5</v>
      </c>
      <c r="L122" s="41" t="s">
        <v>73</v>
      </c>
    </row>
    <row r="123" spans="1:12" ht="14.5">
      <c r="A123" s="14"/>
      <c r="B123" s="15"/>
      <c r="C123" s="11"/>
      <c r="D123" s="7" t="s">
        <v>24</v>
      </c>
      <c r="E123" s="53" t="s">
        <v>69</v>
      </c>
      <c r="F123" s="54">
        <v>150</v>
      </c>
      <c r="G123" s="55" t="s">
        <v>81</v>
      </c>
      <c r="H123" s="54"/>
      <c r="I123" s="54" t="s">
        <v>64</v>
      </c>
      <c r="J123" s="54" t="s">
        <v>65</v>
      </c>
      <c r="K123" s="56" t="s">
        <v>66</v>
      </c>
      <c r="L123" s="41" t="s">
        <v>72</v>
      </c>
    </row>
    <row r="124" spans="1:12" ht="15" thickBot="1">
      <c r="A124" s="14"/>
      <c r="B124" s="15"/>
      <c r="C124" s="11"/>
      <c r="D124" s="7"/>
      <c r="E124" s="57"/>
      <c r="F124" s="58"/>
      <c r="G124" s="59"/>
      <c r="H124" s="58"/>
      <c r="I124" s="58"/>
      <c r="J124" s="58"/>
      <c r="K124" s="60"/>
      <c r="L124" s="41"/>
    </row>
    <row r="125" spans="1:12" ht="14.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660</v>
      </c>
      <c r="G127" s="59">
        <v>20</v>
      </c>
      <c r="H127" s="19">
        <f t="shared" ref="H127:J127" si="51">SUM(H120:H126)</f>
        <v>920.8</v>
      </c>
      <c r="I127" s="19">
        <f t="shared" si="51"/>
        <v>75.61</v>
      </c>
      <c r="J127" s="19">
        <f t="shared" si="51"/>
        <v>12.3</v>
      </c>
      <c r="K127" s="25"/>
      <c r="L127" s="19" t="s">
        <v>44</v>
      </c>
    </row>
    <row r="128" spans="1:12" ht="14.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" thickBot="1">
      <c r="A138" s="33">
        <f>A120</f>
        <v>2</v>
      </c>
      <c r="B138" s="33">
        <f>B120</f>
        <v>1</v>
      </c>
      <c r="C138" s="67" t="s">
        <v>4</v>
      </c>
      <c r="D138" s="68"/>
      <c r="E138" s="31"/>
      <c r="F138" s="32">
        <f>F127+F137</f>
        <v>660</v>
      </c>
      <c r="G138" s="32">
        <f t="shared" ref="G138" si="54">G127+G137</f>
        <v>20</v>
      </c>
      <c r="H138" s="32">
        <f t="shared" ref="H138" si="55">H127+H137</f>
        <v>920.8</v>
      </c>
      <c r="I138" s="32">
        <f t="shared" ref="I138" si="56">I127+I137</f>
        <v>75.61</v>
      </c>
      <c r="J138" s="32">
        <f t="shared" ref="J138" si="57">J127+J137</f>
        <v>12.3</v>
      </c>
      <c r="K138" s="32"/>
      <c r="L138" s="32"/>
    </row>
    <row r="139" spans="1:12" ht="14.5">
      <c r="A139" s="20">
        <v>2</v>
      </c>
      <c r="B139" s="21">
        <v>2</v>
      </c>
      <c r="C139" s="22" t="s">
        <v>20</v>
      </c>
      <c r="D139" s="5" t="s">
        <v>21</v>
      </c>
      <c r="E139" s="49" t="s">
        <v>57</v>
      </c>
      <c r="F139" s="50">
        <v>280</v>
      </c>
      <c r="G139" s="51">
        <v>540</v>
      </c>
      <c r="H139" s="50">
        <v>540</v>
      </c>
      <c r="I139" s="50">
        <v>26.1</v>
      </c>
      <c r="J139" s="50" t="s">
        <v>59</v>
      </c>
      <c r="K139" s="52" t="s">
        <v>60</v>
      </c>
      <c r="L139" s="39" t="s">
        <v>58</v>
      </c>
    </row>
    <row r="140" spans="1:12" ht="14.5">
      <c r="A140" s="23"/>
      <c r="B140" s="15"/>
      <c r="C140" s="11"/>
      <c r="D140" s="6" t="s">
        <v>22</v>
      </c>
      <c r="E140" s="53" t="s">
        <v>61</v>
      </c>
      <c r="F140" s="54">
        <v>150</v>
      </c>
      <c r="G140" s="55">
        <v>1</v>
      </c>
      <c r="H140" s="54"/>
      <c r="I140" s="54"/>
      <c r="J140" s="54"/>
      <c r="K140" s="56" t="s">
        <v>62</v>
      </c>
      <c r="L140" s="41" t="s">
        <v>72</v>
      </c>
    </row>
    <row r="141" spans="1:12" ht="14.5">
      <c r="A141" s="23"/>
      <c r="B141" s="15"/>
      <c r="C141" s="11"/>
      <c r="D141" s="7" t="s">
        <v>23</v>
      </c>
      <c r="E141" s="53" t="s">
        <v>42</v>
      </c>
      <c r="F141" s="54">
        <v>110</v>
      </c>
      <c r="G141" s="55">
        <v>7</v>
      </c>
      <c r="H141" s="54">
        <v>542</v>
      </c>
      <c r="I141" s="54">
        <v>8.11</v>
      </c>
      <c r="J141" s="54">
        <v>8.3000000000000007</v>
      </c>
      <c r="K141" s="56">
        <v>49.5</v>
      </c>
      <c r="L141" s="41" t="s">
        <v>73</v>
      </c>
    </row>
    <row r="142" spans="1:12" ht="15.75" customHeight="1">
      <c r="A142" s="23"/>
      <c r="B142" s="15"/>
      <c r="C142" s="11"/>
      <c r="D142" s="7" t="s">
        <v>24</v>
      </c>
      <c r="E142" s="53" t="s">
        <v>63</v>
      </c>
      <c r="F142" s="54">
        <v>29</v>
      </c>
      <c r="G142" s="55">
        <v>15</v>
      </c>
      <c r="H142" s="54"/>
      <c r="I142" s="54" t="s">
        <v>64</v>
      </c>
      <c r="J142" s="54" t="s">
        <v>65</v>
      </c>
      <c r="K142" s="56" t="s">
        <v>66</v>
      </c>
      <c r="L142" s="41" t="s">
        <v>74</v>
      </c>
    </row>
    <row r="143" spans="1:12" ht="15" thickBot="1">
      <c r="A143" s="23"/>
      <c r="B143" s="15"/>
      <c r="C143" s="11"/>
      <c r="D143" s="7"/>
      <c r="E143" s="57"/>
      <c r="F143" s="58"/>
      <c r="G143" s="59"/>
      <c r="H143" s="58"/>
      <c r="I143" s="58"/>
      <c r="J143" s="58"/>
      <c r="K143" s="60"/>
      <c r="L143" s="41"/>
    </row>
    <row r="144" spans="1:12" ht="14.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569</v>
      </c>
      <c r="G146" s="59">
        <v>573</v>
      </c>
      <c r="H146" s="19">
        <f t="shared" ref="H146:J146" si="58">SUM(H139:H145)</f>
        <v>1082</v>
      </c>
      <c r="I146" s="19">
        <f t="shared" si="58"/>
        <v>34.21</v>
      </c>
      <c r="J146" s="19">
        <f t="shared" si="58"/>
        <v>8.3000000000000007</v>
      </c>
      <c r="K146" s="25"/>
      <c r="L146" s="19" t="s">
        <v>44</v>
      </c>
    </row>
    <row r="147" spans="1:12" ht="14.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ref="L156" si="60">SUM(L147:L155)</f>
        <v>0</v>
      </c>
    </row>
    <row r="157" spans="1:12" ht="15" thickBot="1">
      <c r="A157" s="29">
        <f>A139</f>
        <v>2</v>
      </c>
      <c r="B157" s="30">
        <f>B139</f>
        <v>2</v>
      </c>
      <c r="C157" s="67" t="s">
        <v>4</v>
      </c>
      <c r="D157" s="68"/>
      <c r="E157" s="31"/>
      <c r="F157" s="32">
        <f>F146+F156</f>
        <v>569</v>
      </c>
      <c r="G157" s="32">
        <f t="shared" ref="G157" si="61">G146+G156</f>
        <v>573</v>
      </c>
      <c r="H157" s="32">
        <f t="shared" ref="H157" si="62">H146+H156</f>
        <v>1082</v>
      </c>
      <c r="I157" s="32">
        <f t="shared" ref="I157" si="63">I146+I156</f>
        <v>34.21</v>
      </c>
      <c r="J157" s="32">
        <f t="shared" ref="J157" si="64">J146+J156</f>
        <v>8.3000000000000007</v>
      </c>
      <c r="K157" s="32"/>
      <c r="L157" s="32"/>
    </row>
    <row r="158" spans="1:12" ht="14.5">
      <c r="A158" s="20">
        <v>2</v>
      </c>
      <c r="B158" s="21">
        <v>3</v>
      </c>
      <c r="C158" s="22" t="s">
        <v>20</v>
      </c>
      <c r="D158" s="5" t="s">
        <v>21</v>
      </c>
      <c r="E158" s="49" t="s">
        <v>82</v>
      </c>
      <c r="F158" s="50">
        <v>280</v>
      </c>
      <c r="G158" s="55">
        <v>34</v>
      </c>
      <c r="H158" s="50">
        <v>376</v>
      </c>
      <c r="I158" s="50">
        <v>22.4</v>
      </c>
      <c r="J158" s="50">
        <v>5.7</v>
      </c>
      <c r="K158" s="52">
        <v>47.12</v>
      </c>
      <c r="L158" s="39" t="s">
        <v>86</v>
      </c>
    </row>
    <row r="159" spans="1:12" ht="14.5">
      <c r="A159" s="23"/>
      <c r="B159" s="15"/>
      <c r="C159" s="11"/>
      <c r="D159" s="6" t="s">
        <v>22</v>
      </c>
      <c r="E159" s="53" t="s">
        <v>41</v>
      </c>
      <c r="F159" s="54"/>
      <c r="G159" s="55">
        <v>12</v>
      </c>
      <c r="H159" s="54"/>
      <c r="I159" s="54"/>
      <c r="J159" s="54"/>
      <c r="K159" s="56"/>
      <c r="L159" s="61" t="s">
        <v>72</v>
      </c>
    </row>
    <row r="160" spans="1:12" ht="14.5">
      <c r="A160" s="23"/>
      <c r="B160" s="15"/>
      <c r="C160" s="11"/>
      <c r="D160" s="7" t="s">
        <v>23</v>
      </c>
      <c r="E160" s="53" t="s">
        <v>54</v>
      </c>
      <c r="F160" s="54">
        <v>110</v>
      </c>
      <c r="G160" s="55">
        <v>15</v>
      </c>
      <c r="H160" s="54">
        <v>542</v>
      </c>
      <c r="I160" s="54">
        <v>8.0009999999999994</v>
      </c>
      <c r="J160" s="54">
        <v>8.3000000000000007</v>
      </c>
      <c r="K160" s="56">
        <v>49.5</v>
      </c>
      <c r="L160" s="41" t="s">
        <v>73</v>
      </c>
    </row>
    <row r="161" spans="1:12" ht="15" thickBot="1">
      <c r="A161" s="23"/>
      <c r="B161" s="15"/>
      <c r="C161" s="11"/>
      <c r="D161" s="7" t="s">
        <v>30</v>
      </c>
      <c r="E161" s="53" t="s">
        <v>55</v>
      </c>
      <c r="F161" s="54">
        <v>200</v>
      </c>
      <c r="G161" s="59"/>
      <c r="H161" s="54">
        <v>82</v>
      </c>
      <c r="I161" s="54">
        <v>0.2</v>
      </c>
      <c r="J161" s="54">
        <v>0</v>
      </c>
      <c r="K161" s="56">
        <v>20</v>
      </c>
      <c r="L161" s="41" t="s">
        <v>56</v>
      </c>
    </row>
    <row r="162" spans="1:12" ht="15" thickBot="1">
      <c r="A162" s="23"/>
      <c r="B162" s="15"/>
      <c r="C162" s="11"/>
      <c r="D162" s="7" t="s">
        <v>24</v>
      </c>
      <c r="E162" s="57"/>
      <c r="F162" s="58"/>
      <c r="G162" s="41"/>
      <c r="H162" s="58"/>
      <c r="I162" s="58"/>
      <c r="J162" s="58"/>
      <c r="K162" s="60"/>
      <c r="L162" s="41"/>
    </row>
    <row r="163" spans="1:12" ht="14.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thickBot="1">
      <c r="A164" s="23"/>
      <c r="B164" s="15"/>
      <c r="C164" s="11"/>
      <c r="D164" s="6"/>
      <c r="E164" s="40"/>
      <c r="F164" s="41"/>
      <c r="G164" s="59">
        <v>61</v>
      </c>
      <c r="H164" s="41"/>
      <c r="I164" s="41"/>
      <c r="J164" s="41"/>
      <c r="K164" s="42"/>
      <c r="L164" s="41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590</v>
      </c>
      <c r="G165" s="59"/>
      <c r="H165" s="19">
        <f t="shared" ref="H165:J165" si="65">SUM(H158:H164)</f>
        <v>1000</v>
      </c>
      <c r="I165" s="19">
        <f t="shared" si="65"/>
        <v>30.600999999999996</v>
      </c>
      <c r="J165" s="19">
        <f t="shared" si="65"/>
        <v>14</v>
      </c>
      <c r="K165" s="25"/>
      <c r="L165" s="19" t="s">
        <v>44</v>
      </c>
    </row>
    <row r="166" spans="1:12" ht="14.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thickBot="1">
      <c r="A176" s="29">
        <f>A158</f>
        <v>2</v>
      </c>
      <c r="B176" s="30">
        <f>B158</f>
        <v>3</v>
      </c>
      <c r="C176" s="67" t="s">
        <v>4</v>
      </c>
      <c r="D176" s="68"/>
      <c r="E176" s="31"/>
      <c r="F176" s="32">
        <f>F165+F175</f>
        <v>590</v>
      </c>
      <c r="G176" s="32">
        <f t="shared" ref="G176" si="68">G165+G175</f>
        <v>0</v>
      </c>
      <c r="H176" s="32">
        <f t="shared" ref="H176" si="69">H165+H175</f>
        <v>1000</v>
      </c>
      <c r="I176" s="32">
        <f t="shared" ref="I176" si="70">I165+I175</f>
        <v>30.600999999999996</v>
      </c>
      <c r="J176" s="32">
        <f t="shared" ref="J176" si="71">J165+J175</f>
        <v>14</v>
      </c>
      <c r="K176" s="32"/>
      <c r="L176" s="32"/>
    </row>
    <row r="177" spans="1:12" ht="14.5">
      <c r="A177" s="20">
        <v>2</v>
      </c>
      <c r="B177" s="21">
        <v>4</v>
      </c>
      <c r="C177" s="22" t="s">
        <v>20</v>
      </c>
      <c r="D177" s="5" t="s">
        <v>21</v>
      </c>
      <c r="E177" s="49" t="s">
        <v>50</v>
      </c>
      <c r="F177" s="50">
        <v>300</v>
      </c>
      <c r="G177" s="51">
        <v>25</v>
      </c>
      <c r="H177" s="50">
        <v>346</v>
      </c>
      <c r="I177" s="50">
        <v>23.6</v>
      </c>
      <c r="J177" s="50">
        <v>10.4</v>
      </c>
      <c r="K177" s="52">
        <v>128</v>
      </c>
      <c r="L177" s="63" t="s">
        <v>87</v>
      </c>
    </row>
    <row r="178" spans="1:12" ht="14.5">
      <c r="A178" s="23"/>
      <c r="B178" s="15"/>
      <c r="C178" s="11"/>
      <c r="D178" s="6" t="s">
        <v>30</v>
      </c>
      <c r="E178" s="53" t="s">
        <v>51</v>
      </c>
      <c r="F178" s="54">
        <v>200</v>
      </c>
      <c r="G178" s="55">
        <v>4</v>
      </c>
      <c r="H178" s="54">
        <v>2.8</v>
      </c>
      <c r="I178" s="54">
        <v>0.1</v>
      </c>
      <c r="J178" s="54">
        <v>0</v>
      </c>
      <c r="K178" s="56">
        <v>0</v>
      </c>
      <c r="L178" s="41" t="s">
        <v>88</v>
      </c>
    </row>
    <row r="179" spans="1:12" ht="14.5">
      <c r="A179" s="23"/>
      <c r="B179" s="15"/>
      <c r="C179" s="11"/>
      <c r="D179" s="7" t="s">
        <v>23</v>
      </c>
      <c r="E179" s="53" t="s">
        <v>52</v>
      </c>
      <c r="F179" s="54">
        <v>110</v>
      </c>
      <c r="G179" s="55">
        <v>7</v>
      </c>
      <c r="H179" s="54">
        <v>542</v>
      </c>
      <c r="I179" s="54">
        <v>8.11</v>
      </c>
      <c r="J179" s="54">
        <v>8.3000000000000007</v>
      </c>
      <c r="K179" s="56">
        <v>49.5</v>
      </c>
      <c r="L179" s="41" t="s">
        <v>73</v>
      </c>
    </row>
    <row r="180" spans="1:12" ht="14.5">
      <c r="A180" s="23"/>
      <c r="B180" s="15"/>
      <c r="C180" s="11"/>
      <c r="D180" s="7" t="s">
        <v>24</v>
      </c>
      <c r="E180" s="53" t="s">
        <v>53</v>
      </c>
      <c r="F180" s="54">
        <v>140</v>
      </c>
      <c r="G180" s="55">
        <v>15</v>
      </c>
      <c r="H180" s="54">
        <v>340</v>
      </c>
      <c r="I180" s="54">
        <v>6.2</v>
      </c>
      <c r="J180" s="54">
        <v>14.5</v>
      </c>
      <c r="K180" s="56">
        <v>46.8</v>
      </c>
      <c r="L180" s="62" t="s">
        <v>89</v>
      </c>
    </row>
    <row r="181" spans="1:12" ht="15" thickBot="1">
      <c r="A181" s="23"/>
      <c r="B181" s="15"/>
      <c r="C181" s="11"/>
      <c r="D181" s="7"/>
      <c r="E181" s="57"/>
      <c r="F181" s="58"/>
      <c r="G181" s="59"/>
      <c r="H181" s="58"/>
      <c r="I181" s="58"/>
      <c r="J181" s="58"/>
      <c r="K181" s="60"/>
      <c r="L181" s="41"/>
    </row>
    <row r="182" spans="1:12" ht="14.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v>51</v>
      </c>
      <c r="H184" s="19">
        <f t="shared" ref="H184:J184" si="72">SUM(H177:H183)</f>
        <v>1230.8</v>
      </c>
      <c r="I184" s="19">
        <f t="shared" si="72"/>
        <v>38.010000000000005</v>
      </c>
      <c r="J184" s="19">
        <f t="shared" si="72"/>
        <v>33.200000000000003</v>
      </c>
      <c r="K184" s="25"/>
      <c r="L184" s="19" t="s">
        <v>44</v>
      </c>
    </row>
    <row r="185" spans="1:12" ht="14.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3">SUM(G185:G193)</f>
        <v>0</v>
      </c>
      <c r="H194" s="19">
        <f t="shared" si="73"/>
        <v>0</v>
      </c>
      <c r="I194" s="19">
        <f t="shared" si="73"/>
        <v>0</v>
      </c>
      <c r="J194" s="19">
        <f t="shared" si="73"/>
        <v>0</v>
      </c>
      <c r="K194" s="25"/>
      <c r="L194" s="19">
        <f t="shared" ref="L194" si="74">SUM(L185:L193)</f>
        <v>0</v>
      </c>
    </row>
    <row r="195" spans="1:12" ht="15" thickBot="1">
      <c r="A195" s="29">
        <f>A177</f>
        <v>2</v>
      </c>
      <c r="B195" s="30">
        <f>B177</f>
        <v>4</v>
      </c>
      <c r="C195" s="67" t="s">
        <v>4</v>
      </c>
      <c r="D195" s="68"/>
      <c r="E195" s="31"/>
      <c r="F195" s="32">
        <f>F184+F194</f>
        <v>750</v>
      </c>
      <c r="G195" s="32">
        <f t="shared" ref="G195" si="75">G184+G194</f>
        <v>51</v>
      </c>
      <c r="H195" s="32">
        <f t="shared" ref="H195" si="76">H184+H194</f>
        <v>1230.8</v>
      </c>
      <c r="I195" s="32">
        <f t="shared" ref="I195" si="77">I184+I194</f>
        <v>38.010000000000005</v>
      </c>
      <c r="J195" s="32">
        <f t="shared" ref="J195" si="78">J184+J194</f>
        <v>33.200000000000003</v>
      </c>
      <c r="K195" s="32"/>
      <c r="L195" s="32"/>
    </row>
    <row r="196" spans="1:12" ht="14.5">
      <c r="A196" s="20">
        <v>2</v>
      </c>
      <c r="B196" s="21">
        <v>5</v>
      </c>
      <c r="C196" s="22" t="s">
        <v>20</v>
      </c>
      <c r="D196" s="5" t="s">
        <v>21</v>
      </c>
      <c r="E196" s="49" t="s">
        <v>45</v>
      </c>
      <c r="F196" s="50">
        <v>270</v>
      </c>
      <c r="G196" s="51">
        <v>3</v>
      </c>
      <c r="H196" s="50">
        <v>304</v>
      </c>
      <c r="I196" s="50">
        <v>15.8</v>
      </c>
      <c r="J196" s="50">
        <v>5.7</v>
      </c>
      <c r="K196" s="52">
        <v>128</v>
      </c>
      <c r="L196" s="39" t="s">
        <v>79</v>
      </c>
    </row>
    <row r="197" spans="1:12" ht="14.5">
      <c r="A197" s="23"/>
      <c r="B197" s="15"/>
      <c r="C197" s="11"/>
      <c r="D197" s="6" t="s">
        <v>22</v>
      </c>
      <c r="E197" s="53" t="s">
        <v>47</v>
      </c>
      <c r="F197" s="54">
        <v>150</v>
      </c>
      <c r="G197" s="55">
        <v>1</v>
      </c>
      <c r="H197" s="54"/>
      <c r="I197" s="54" t="s">
        <v>48</v>
      </c>
      <c r="J197" s="54"/>
      <c r="K197" s="56"/>
      <c r="L197" s="41" t="s">
        <v>72</v>
      </c>
    </row>
    <row r="198" spans="1:12" ht="14.5">
      <c r="A198" s="23"/>
      <c r="B198" s="15"/>
      <c r="C198" s="11"/>
      <c r="D198" s="7" t="s">
        <v>23</v>
      </c>
      <c r="E198" s="53" t="s">
        <v>42</v>
      </c>
      <c r="F198" s="54">
        <v>110</v>
      </c>
      <c r="G198" s="55">
        <v>7</v>
      </c>
      <c r="H198" s="54">
        <v>542</v>
      </c>
      <c r="I198" s="54">
        <v>8.11</v>
      </c>
      <c r="J198" s="54">
        <v>8.3000000000000007</v>
      </c>
      <c r="K198" s="56">
        <v>49.5</v>
      </c>
      <c r="L198" s="41" t="s">
        <v>73</v>
      </c>
    </row>
    <row r="199" spans="1:12" ht="14.5">
      <c r="A199" s="23"/>
      <c r="B199" s="15"/>
      <c r="C199" s="11"/>
      <c r="D199" s="7" t="s">
        <v>24</v>
      </c>
      <c r="E199" s="53" t="s">
        <v>49</v>
      </c>
      <c r="F199" s="54">
        <v>200</v>
      </c>
      <c r="G199" s="55">
        <v>15</v>
      </c>
      <c r="H199" s="54">
        <v>82</v>
      </c>
      <c r="I199" s="54">
        <v>0.2</v>
      </c>
      <c r="J199" s="54">
        <v>0</v>
      </c>
      <c r="K199" s="56">
        <v>20</v>
      </c>
      <c r="L199" s="41" t="s">
        <v>76</v>
      </c>
    </row>
    <row r="200" spans="1:12" ht="15" thickBot="1">
      <c r="A200" s="23"/>
      <c r="B200" s="15"/>
      <c r="C200" s="11"/>
      <c r="D200" s="7"/>
      <c r="E200" s="57"/>
      <c r="F200" s="58"/>
      <c r="G200" s="59"/>
      <c r="H200" s="58"/>
      <c r="I200" s="58"/>
      <c r="J200" s="58"/>
      <c r="K200" s="60"/>
      <c r="L200" s="41"/>
    </row>
    <row r="201" spans="1:12" ht="14.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4.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 thickBot="1">
      <c r="A203" s="24"/>
      <c r="B203" s="17"/>
      <c r="C203" s="8"/>
      <c r="D203" s="18" t="s">
        <v>33</v>
      </c>
      <c r="E203" s="9"/>
      <c r="F203" s="19">
        <f>SUM(F196:F202)</f>
        <v>730</v>
      </c>
      <c r="G203" s="59">
        <v>26</v>
      </c>
      <c r="H203" s="19">
        <f t="shared" ref="H203:J203" si="79">SUM(H196:H202)</f>
        <v>928</v>
      </c>
      <c r="I203" s="19">
        <f t="shared" si="79"/>
        <v>24.11</v>
      </c>
      <c r="J203" s="19">
        <f t="shared" si="79"/>
        <v>14</v>
      </c>
      <c r="K203" s="25"/>
      <c r="L203" s="19" t="s">
        <v>44</v>
      </c>
    </row>
    <row r="204" spans="1:12" ht="14.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4.5">
      <c r="A205" s="23"/>
      <c r="B205" s="15"/>
      <c r="C205" s="11"/>
      <c r="D205" s="7" t="s">
        <v>27</v>
      </c>
      <c r="E205" s="40"/>
      <c r="F205" s="41"/>
      <c r="G205" s="41"/>
      <c r="H205" s="41"/>
      <c r="I205" s="41"/>
      <c r="J205" s="41"/>
      <c r="K205" s="42"/>
      <c r="L205" s="41"/>
    </row>
    <row r="206" spans="1:12" ht="14.5">
      <c r="A206" s="23"/>
      <c r="B206" s="15"/>
      <c r="C206" s="11"/>
      <c r="D206" s="7" t="s">
        <v>28</v>
      </c>
      <c r="E206" s="40"/>
      <c r="F206" s="41"/>
      <c r="G206" s="41"/>
      <c r="H206" s="41"/>
      <c r="I206" s="41"/>
      <c r="J206" s="41"/>
      <c r="K206" s="42"/>
      <c r="L206" s="41"/>
    </row>
    <row r="207" spans="1:12" ht="14.5">
      <c r="A207" s="23"/>
      <c r="B207" s="15"/>
      <c r="C207" s="11"/>
      <c r="D207" s="7" t="s">
        <v>29</v>
      </c>
      <c r="E207" s="40"/>
      <c r="F207" s="41"/>
      <c r="G207" s="41"/>
      <c r="H207" s="41"/>
      <c r="I207" s="41"/>
      <c r="J207" s="41"/>
      <c r="K207" s="42"/>
      <c r="L207" s="41"/>
    </row>
    <row r="208" spans="1:12" ht="14.5">
      <c r="A208" s="23"/>
      <c r="B208" s="15"/>
      <c r="C208" s="11"/>
      <c r="D208" s="7" t="s">
        <v>30</v>
      </c>
      <c r="E208" s="40"/>
      <c r="F208" s="41"/>
      <c r="G208" s="41"/>
      <c r="H208" s="41"/>
      <c r="I208" s="41"/>
      <c r="J208" s="41"/>
      <c r="K208" s="42"/>
      <c r="L208" s="41"/>
    </row>
    <row r="209" spans="1:12" ht="14.5">
      <c r="A209" s="23"/>
      <c r="B209" s="15"/>
      <c r="C209" s="11"/>
      <c r="D209" s="7" t="s">
        <v>31</v>
      </c>
      <c r="E209" s="40"/>
      <c r="F209" s="41"/>
      <c r="G209" s="41"/>
      <c r="H209" s="41"/>
      <c r="I209" s="41"/>
      <c r="J209" s="41"/>
      <c r="K209" s="42"/>
      <c r="L209" s="41"/>
    </row>
    <row r="210" spans="1:12" ht="14.5">
      <c r="A210" s="23"/>
      <c r="B210" s="15"/>
      <c r="C210" s="11"/>
      <c r="D210" s="7" t="s">
        <v>32</v>
      </c>
      <c r="E210" s="40"/>
      <c r="F210" s="41"/>
      <c r="G210" s="41"/>
      <c r="H210" s="41"/>
      <c r="I210" s="41"/>
      <c r="J210" s="41"/>
      <c r="K210" s="42"/>
      <c r="L210" s="41"/>
    </row>
    <row r="211" spans="1:12" ht="14.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4.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4.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80">SUM(G204:G212)</f>
        <v>0</v>
      </c>
      <c r="H213" s="19">
        <f t="shared" si="80"/>
        <v>0</v>
      </c>
      <c r="I213" s="19">
        <f t="shared" si="80"/>
        <v>0</v>
      </c>
      <c r="J213" s="19">
        <f t="shared" si="80"/>
        <v>0</v>
      </c>
      <c r="K213" s="25"/>
      <c r="L213" s="19">
        <f t="shared" ref="L213" si="81">SUM(L204:L212)</f>
        <v>0</v>
      </c>
    </row>
    <row r="214" spans="1:12" ht="15" thickBot="1">
      <c r="A214" s="29">
        <f>A196</f>
        <v>2</v>
      </c>
      <c r="B214" s="30">
        <f>B196</f>
        <v>5</v>
      </c>
      <c r="C214" s="67" t="s">
        <v>4</v>
      </c>
      <c r="D214" s="68"/>
      <c r="E214" s="31"/>
      <c r="F214" s="32">
        <f>F203+F213</f>
        <v>730</v>
      </c>
      <c r="G214" s="32">
        <f t="shared" ref="G214:J214" si="82">G203+G213</f>
        <v>26</v>
      </c>
      <c r="H214" s="32">
        <f t="shared" si="82"/>
        <v>928</v>
      </c>
      <c r="I214" s="32">
        <f t="shared" si="82"/>
        <v>24.11</v>
      </c>
      <c r="J214" s="32">
        <f t="shared" si="82"/>
        <v>14</v>
      </c>
      <c r="K214" s="32"/>
      <c r="L214" s="32"/>
    </row>
    <row r="215" spans="1:12" ht="14.5">
      <c r="A215" s="20">
        <v>2</v>
      </c>
      <c r="B215" s="21">
        <v>6</v>
      </c>
      <c r="C215" s="22" t="s">
        <v>20</v>
      </c>
      <c r="D215" s="5" t="s">
        <v>21</v>
      </c>
      <c r="E215" s="49" t="s">
        <v>39</v>
      </c>
      <c r="F215" s="50">
        <v>200</v>
      </c>
      <c r="G215" s="51">
        <v>11</v>
      </c>
      <c r="H215" s="50">
        <v>336</v>
      </c>
      <c r="I215" s="50">
        <v>19.600000000000001</v>
      </c>
      <c r="J215" s="50">
        <v>7</v>
      </c>
      <c r="K215" s="52">
        <v>128</v>
      </c>
      <c r="L215" s="39" t="s">
        <v>40</v>
      </c>
    </row>
    <row r="216" spans="1:12" ht="14.5">
      <c r="A216" s="23"/>
      <c r="B216" s="15"/>
      <c r="C216" s="11"/>
      <c r="D216" s="6" t="s">
        <v>22</v>
      </c>
      <c r="E216" s="53" t="s">
        <v>41</v>
      </c>
      <c r="F216" s="54">
        <v>200</v>
      </c>
      <c r="G216" s="55">
        <v>13</v>
      </c>
      <c r="H216" s="54">
        <v>75</v>
      </c>
      <c r="I216" s="54">
        <v>5</v>
      </c>
      <c r="J216" s="54">
        <v>3.5</v>
      </c>
      <c r="K216" s="56">
        <v>6.4</v>
      </c>
      <c r="L216" s="61" t="s">
        <v>90</v>
      </c>
    </row>
    <row r="217" spans="1:12" ht="14.5">
      <c r="A217" s="23"/>
      <c r="B217" s="15"/>
      <c r="C217" s="11"/>
      <c r="D217" s="7" t="s">
        <v>23</v>
      </c>
      <c r="E217" s="53" t="s">
        <v>42</v>
      </c>
      <c r="F217" s="54">
        <v>110</v>
      </c>
      <c r="G217" s="55">
        <v>7</v>
      </c>
      <c r="H217" s="54">
        <v>542</v>
      </c>
      <c r="I217" s="54">
        <v>8.11</v>
      </c>
      <c r="J217" s="54">
        <v>8.3000000000000007</v>
      </c>
      <c r="K217" s="56">
        <v>49.5</v>
      </c>
      <c r="L217" s="41" t="s">
        <v>77</v>
      </c>
    </row>
    <row r="218" spans="1:12" ht="14.5">
      <c r="A218" s="23"/>
      <c r="B218" s="15"/>
      <c r="C218" s="11"/>
      <c r="D218" s="7" t="s">
        <v>85</v>
      </c>
      <c r="E218" s="53" t="s">
        <v>43</v>
      </c>
      <c r="F218" s="54">
        <v>75</v>
      </c>
      <c r="G218" s="55">
        <v>12</v>
      </c>
      <c r="H218" s="54">
        <v>17</v>
      </c>
      <c r="I218" s="54">
        <v>0.2</v>
      </c>
      <c r="J218" s="54">
        <v>0.4</v>
      </c>
      <c r="K218" s="56">
        <v>16.100000000000001</v>
      </c>
      <c r="L218" s="41" t="s">
        <v>78</v>
      </c>
    </row>
    <row r="219" spans="1:12" ht="15" thickBot="1">
      <c r="A219" s="23"/>
      <c r="B219" s="15"/>
      <c r="C219" s="11"/>
      <c r="D219" s="7"/>
      <c r="E219" s="57"/>
      <c r="F219" s="58"/>
      <c r="G219" s="59"/>
      <c r="H219" s="58"/>
      <c r="I219" s="58"/>
      <c r="J219" s="58"/>
      <c r="K219" s="60"/>
      <c r="L219" s="41"/>
    </row>
    <row r="220" spans="1:12" ht="14.5">
      <c r="A220" s="23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4.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 thickBot="1">
      <c r="A222" s="24"/>
      <c r="B222" s="17"/>
      <c r="C222" s="8"/>
      <c r="D222" s="18" t="s">
        <v>33</v>
      </c>
      <c r="E222" s="9"/>
      <c r="F222" s="19">
        <f>SUM(F215:F221)</f>
        <v>585</v>
      </c>
      <c r="G222" s="59">
        <v>43</v>
      </c>
      <c r="H222" s="19">
        <f t="shared" ref="H222:J222" si="83">SUM(H215:H221)</f>
        <v>970</v>
      </c>
      <c r="I222" s="19">
        <f t="shared" si="83"/>
        <v>32.910000000000004</v>
      </c>
      <c r="J222" s="19">
        <f t="shared" si="83"/>
        <v>19.2</v>
      </c>
      <c r="K222" s="25"/>
      <c r="L222" s="19" t="s">
        <v>44</v>
      </c>
    </row>
    <row r="223" spans="1:12" ht="14.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0"/>
      <c r="F223" s="41"/>
      <c r="G223" s="41"/>
      <c r="H223" s="41"/>
      <c r="I223" s="41"/>
      <c r="J223" s="41"/>
      <c r="K223" s="42"/>
      <c r="L223" s="41"/>
    </row>
    <row r="224" spans="1:12" ht="14.5">
      <c r="A224" s="23"/>
      <c r="B224" s="15"/>
      <c r="C224" s="11"/>
      <c r="D224" s="7" t="s">
        <v>27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5">
      <c r="A225" s="23"/>
      <c r="B225" s="15"/>
      <c r="C225" s="11"/>
      <c r="D225" s="7" t="s">
        <v>28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5">
      <c r="A226" s="23"/>
      <c r="B226" s="15"/>
      <c r="C226" s="11"/>
      <c r="D226" s="7" t="s">
        <v>29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5">
      <c r="A227" s="23"/>
      <c r="B227" s="15"/>
      <c r="C227" s="11"/>
      <c r="D227" s="7" t="s">
        <v>30</v>
      </c>
      <c r="E227" s="40"/>
      <c r="F227" s="41"/>
      <c r="G227" s="41"/>
      <c r="H227" s="41"/>
      <c r="I227" s="41"/>
      <c r="J227" s="41"/>
      <c r="K227" s="42"/>
      <c r="L227" s="41"/>
    </row>
    <row r="228" spans="1:12" ht="14.5">
      <c r="A228" s="23"/>
      <c r="B228" s="15"/>
      <c r="C228" s="11"/>
      <c r="D228" s="7" t="s">
        <v>31</v>
      </c>
      <c r="E228" s="40"/>
      <c r="F228" s="41"/>
      <c r="G228" s="41"/>
      <c r="H228" s="41"/>
      <c r="I228" s="41"/>
      <c r="J228" s="41"/>
      <c r="K228" s="42"/>
      <c r="L228" s="41"/>
    </row>
    <row r="229" spans="1:12" ht="14.5">
      <c r="A229" s="23"/>
      <c r="B229" s="15"/>
      <c r="C229" s="11"/>
      <c r="D229" s="7" t="s">
        <v>32</v>
      </c>
      <c r="E229" s="40"/>
      <c r="F229" s="41"/>
      <c r="G229" s="41"/>
      <c r="H229" s="41"/>
      <c r="I229" s="41"/>
      <c r="J229" s="41"/>
      <c r="K229" s="42"/>
      <c r="L229" s="41"/>
    </row>
    <row r="230" spans="1:12" ht="14.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4.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4.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84">SUM(G223:G231)</f>
        <v>0</v>
      </c>
      <c r="H232" s="19">
        <f t="shared" si="84"/>
        <v>0</v>
      </c>
      <c r="I232" s="19">
        <f t="shared" si="84"/>
        <v>0</v>
      </c>
      <c r="J232" s="19">
        <f t="shared" si="84"/>
        <v>0</v>
      </c>
      <c r="K232" s="25"/>
      <c r="L232" s="19">
        <f t="shared" ref="L232" si="85">SUM(L223:L231)</f>
        <v>0</v>
      </c>
    </row>
    <row r="233" spans="1:12" ht="15" thickBot="1">
      <c r="A233" s="29">
        <f>A215</f>
        <v>2</v>
      </c>
      <c r="B233" s="30">
        <f>B215</f>
        <v>6</v>
      </c>
      <c r="C233" s="67" t="s">
        <v>4</v>
      </c>
      <c r="D233" s="68"/>
      <c r="E233" s="31"/>
      <c r="F233" s="32">
        <f>F222+F232</f>
        <v>585</v>
      </c>
      <c r="G233" s="32">
        <f t="shared" ref="G233:J233" si="86">G222+G232</f>
        <v>43</v>
      </c>
      <c r="H233" s="32">
        <f t="shared" si="86"/>
        <v>970</v>
      </c>
      <c r="I233" s="32">
        <f t="shared" si="86"/>
        <v>32.910000000000004</v>
      </c>
      <c r="J233" s="32">
        <f t="shared" si="86"/>
        <v>19.2</v>
      </c>
      <c r="K233" s="32"/>
      <c r="L233" s="32"/>
    </row>
    <row r="234" spans="1:12" ht="13.75" customHeight="1" thickBot="1">
      <c r="A234" s="27"/>
      <c r="B234" s="28"/>
      <c r="C234" s="64" t="s">
        <v>5</v>
      </c>
      <c r="D234" s="65"/>
      <c r="E234" s="66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647.33333333333337</v>
      </c>
      <c r="G234" s="34">
        <f t="shared" ref="G234:J234" si="87">(G24+G43+G62+G81+G100+G119+G138+G157+G176+G195+G214+G233)/(IF(G24=0,0,1)+IF(G43=0,0,1)+IF(G62=0,0,1)+IF(G81=0,0,1)+IF(G100=0,0,1)+IF(G119=0,0,1)+IF(G138=0,0,1)+IF(G157=0,0,1)+IF(G176=0,0,1)+IF(G195=0,0,1)+IF(G214=0,0,1)+IF(G233=0,0,1))</f>
        <v>143.6</v>
      </c>
      <c r="H234" s="34">
        <f t="shared" si="87"/>
        <v>1021.9333333333334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39.241833333333332</v>
      </c>
      <c r="J234" s="34">
        <f t="shared" si="87"/>
        <v>16.833333333333332</v>
      </c>
      <c r="K234" s="34"/>
      <c r="L234" s="34"/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2025-04-10T04:25:16Z</cp:lastPrinted>
  <dcterms:created xsi:type="dcterms:W3CDTF">2022-05-16T14:23:56Z</dcterms:created>
  <dcterms:modified xsi:type="dcterms:W3CDTF">2025-04-10T04:58:32Z</dcterms:modified>
</cp:coreProperties>
</file>